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7" i="1"/>
  <c r="I25"/>
  <c r="I26" s="1"/>
  <c r="I24"/>
  <c r="I16"/>
  <c r="I15"/>
  <c r="I14"/>
  <c r="I10"/>
  <c r="I9"/>
  <c r="I8"/>
  <c r="I7"/>
  <c r="I6"/>
  <c r="I18" l="1"/>
  <c r="I27" s="1"/>
  <c r="I11"/>
</calcChain>
</file>

<file path=xl/sharedStrings.xml><?xml version="1.0" encoding="utf-8"?>
<sst xmlns="http://schemas.openxmlformats.org/spreadsheetml/2006/main" count="150" uniqueCount="59">
  <si>
    <t/>
  </si>
  <si>
    <t>序号</t>
  </si>
  <si>
    <t xml:space="preserve"> 项目编码 </t>
  </si>
  <si>
    <t>项目名称</t>
  </si>
  <si>
    <t>项目特征描述</t>
  </si>
  <si>
    <t>计量_x000D_
单位</t>
  </si>
  <si>
    <t>工程量</t>
  </si>
  <si>
    <t>金额（元）</t>
  </si>
  <si>
    <t>综合单价</t>
  </si>
  <si>
    <t>合价</t>
  </si>
  <si>
    <t>0116020011203</t>
  </si>
  <si>
    <t>1.破除现有200厚混凝土地面_x000D_
2.拆除方式由投标人自行考虑_x000D_
3.有残值的材料其残值的回收由发包、承包人协商确定_x000D_
4.铲除、清理、废渣运至指定点堆放</t>
    <phoneticPr fontId="4" type="noConversion"/>
  </si>
  <si>
    <t>m2</t>
  </si>
  <si>
    <t>6.30</t>
  </si>
  <si>
    <t>本页小计</t>
  </si>
  <si>
    <t>0411060011374</t>
    <phoneticPr fontId="1" type="noConversion"/>
  </si>
  <si>
    <t>大型机械设备进场费 履带式挖掘机（斗容量） ≤1m3</t>
    <phoneticPr fontId="1" type="noConversion"/>
  </si>
  <si>
    <t>1.机械设备名称：挖掘机
2.机械设备规格型号：斗容量≤1m3</t>
    <phoneticPr fontId="1" type="noConversion"/>
  </si>
  <si>
    <t>台</t>
    <phoneticPr fontId="1" type="noConversion"/>
  </si>
  <si>
    <t>汉源县中医医院中医药特色诊疗中心建设项目-管道敷设项目</t>
    <phoneticPr fontId="1" type="noConversion"/>
  </si>
  <si>
    <t>010101003004</t>
    <phoneticPr fontId="1" type="noConversion"/>
  </si>
  <si>
    <t>1.土壤类别：三类土
2.挖土深度：2m以内
3.开挖方式综合考虑</t>
    <phoneticPr fontId="1" type="noConversion"/>
  </si>
  <si>
    <t>m3</t>
    <phoneticPr fontId="1" type="noConversion"/>
  </si>
  <si>
    <t>010501001013</t>
    <phoneticPr fontId="1" type="noConversion"/>
  </si>
  <si>
    <t>中粗砂基础</t>
    <phoneticPr fontId="1" type="noConversion"/>
  </si>
  <si>
    <t>1.基础种类：中粗砂
2.厚度：100mm
3.管道采用10cm厚中粗砂基础
4.其他：满足规范及设计要求</t>
    <phoneticPr fontId="1" type="noConversion"/>
  </si>
  <si>
    <t>031001006031</t>
    <phoneticPr fontId="1" type="noConversion"/>
  </si>
  <si>
    <t>密度聚乙烯(HDPE)双壁波纹管 DN200</t>
    <phoneticPr fontId="1" type="noConversion"/>
  </si>
  <si>
    <t>1.安装部位：室外 
2.介质：雨水 
3.材质、规格：密度聚乙烯(HDPE)双壁波纹管 DN200 
4.连接形式：橡胶圈密封连接 
5.压力试验及吹、洗设计要求：按《给水排水管道工程施工及验收规范》(GB 50268-2008)的规定执行
6.其他：满足规范及设计要求</t>
    <phoneticPr fontId="1" type="noConversion"/>
  </si>
  <si>
    <t>m</t>
    <phoneticPr fontId="1" type="noConversion"/>
  </si>
  <si>
    <t>回填方</t>
    <phoneticPr fontId="1" type="noConversion"/>
  </si>
  <si>
    <t>010103001009</t>
    <phoneticPr fontId="1" type="noConversion"/>
  </si>
  <si>
    <t>1.密实度要求：综合考虑 
2.填方材料品种：土、石综合考虑，同时应满足设计及规范要求 
3.填方粒径要求：综合考虑 
4.填方来源、运距：原土，场内运输综合考虑
5.其余未尽事宜应满足当地政府对安全文明施工、建筑碴土清运管理等相关规定要求</t>
    <phoneticPr fontId="1" type="noConversion"/>
  </si>
  <si>
    <t>分部分项工程清单与计价表</t>
    <phoneticPr fontId="1" type="noConversion"/>
  </si>
  <si>
    <t>分部分项工程清单与计价表</t>
    <phoneticPr fontId="1" type="noConversion"/>
  </si>
  <si>
    <t>工程名称：</t>
    <phoneticPr fontId="1" type="noConversion"/>
  </si>
  <si>
    <t>破除现有200厚混凝土路面</t>
    <phoneticPr fontId="4" type="noConversion"/>
  </si>
  <si>
    <t>040504001005</t>
    <phoneticPr fontId="1" type="noConversion"/>
  </si>
  <si>
    <t>砖砌集水井 Φ800 H=1000</t>
    <phoneticPr fontId="1" type="noConversion"/>
  </si>
  <si>
    <t>1.垫层、基础材质及厚度：垫层:砼C10 100mm ,基础:砼C25 200mm，砖砌圆形水泥砂浆(中砂) M7.5
2.砌筑材料品种、规格、强度等级：MU10级砖,M10砂浆  
3.含井盖材质、规格：铸铁材料D400井盖 φ800
4.含现浇混凝土模板安拆</t>
    <phoneticPr fontId="1" type="noConversion"/>
  </si>
  <si>
    <t>座</t>
    <phoneticPr fontId="1" type="noConversion"/>
  </si>
  <si>
    <t>010507007002</t>
    <phoneticPr fontId="1" type="noConversion"/>
  </si>
  <si>
    <t>C25混凝土路面</t>
    <phoneticPr fontId="1" type="noConversion"/>
  </si>
  <si>
    <t>1.混凝土强度等级:C25商品混凝土
2.商品混凝土半成品运输与泵送费用已计算在综合单价中；投标人自行考虑，结算不做调整</t>
    <phoneticPr fontId="1" type="noConversion"/>
  </si>
  <si>
    <t>第3页共3页</t>
    <phoneticPr fontId="1" type="noConversion"/>
  </si>
  <si>
    <t>第2页共3页</t>
    <phoneticPr fontId="1" type="noConversion"/>
  </si>
  <si>
    <t>第1页共3页</t>
    <phoneticPr fontId="1" type="noConversion"/>
  </si>
  <si>
    <t>挖沟槽、基坑土方</t>
    <phoneticPr fontId="1" type="noConversion"/>
  </si>
  <si>
    <t>热镀锌钢管 SC50</t>
    <phoneticPr fontId="1" type="noConversion"/>
  </si>
  <si>
    <t>030411001478</t>
    <phoneticPr fontId="1" type="noConversion"/>
  </si>
  <si>
    <t>040504001001</t>
    <phoneticPr fontId="1" type="noConversion"/>
  </si>
  <si>
    <t>砖砌手孔井 500mm*500mm*700mm</t>
    <phoneticPr fontId="1" type="noConversion"/>
  </si>
  <si>
    <t>1.混凝土类型：商品混凝土
2.垫层、基础材质及厚度：基础商品混凝土C15 厚120mm
3.砌筑材料品种、规格、强度等级：采用MU10页岩砖,砌筑砂浆 M7.5
4.勾缝、抹面要求：内壁1:2水泥砂浆抹面10mm厚
5.包含井座井盖材质、规格：B125铸铁井盖
6.具体做法参考图集08D800-7</t>
    <phoneticPr fontId="1" type="noConversion"/>
  </si>
  <si>
    <t>合    计</t>
  </si>
  <si>
    <t>内外壁热浸镀锌无缝钢管 DN100</t>
    <phoneticPr fontId="1" type="noConversion"/>
  </si>
  <si>
    <t>030901002604</t>
    <phoneticPr fontId="1" type="noConversion"/>
  </si>
  <si>
    <t>汉源县中医医院中医药特色诊疗中心建设项目-管道敷设项目</t>
    <phoneticPr fontId="1" type="noConversion"/>
  </si>
  <si>
    <t>1.名称：内外壁热浸镀锌无缝钢管
2.材质：热镀锌钢管
3.规格：DN100
4.配置形式：埋地
5.防腐：环氧煤沥青漆</t>
    <phoneticPr fontId="1" type="noConversion"/>
  </si>
  <si>
    <t>1.名称：热镀锌钢管
2.材质：热镀锌钢管
3.规格：SC50
4.配置形式：埋地
5.防腐：环氧煤沥青漆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</si>
</sst>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indexed="0"/>
      <name val="宋体"/>
      <family val="3"/>
      <charset val="134"/>
    </font>
    <font>
      <b/>
      <sz val="16"/>
      <color indexed="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Alignment="1"/>
    <xf numFmtId="176" fontId="2" fillId="0" borderId="3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2" xfId="0" quotePrefix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4" xfId="0" applyFont="1" applyFill="1" applyBorder="1" applyAlignment="1">
      <alignment horizontal="right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quotePrefix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topLeftCell="A19" workbookViewId="0">
      <selection activeCell="K25" sqref="K25"/>
    </sheetView>
  </sheetViews>
  <sheetFormatPr defaultRowHeight="13.5"/>
  <cols>
    <col min="1" max="1" width="5.75" customWidth="1"/>
    <col min="2" max="2" width="4.875" customWidth="1"/>
    <col min="3" max="3" width="10.125" customWidth="1"/>
    <col min="4" max="4" width="23.125" customWidth="1"/>
    <col min="5" max="5" width="26.125" customWidth="1"/>
    <col min="6" max="6" width="8.25" customWidth="1"/>
    <col min="7" max="7" width="12.625" customWidth="1"/>
    <col min="8" max="8" width="14" customWidth="1"/>
    <col min="9" max="9" width="14" style="5" customWidth="1"/>
  </cols>
  <sheetData>
    <row r="1" spans="1:9" ht="24.75" customHeight="1">
      <c r="A1" s="21" t="s">
        <v>33</v>
      </c>
      <c r="B1" s="21" t="s">
        <v>0</v>
      </c>
      <c r="C1" s="21" t="s">
        <v>0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</row>
    <row r="2" spans="1:9" ht="24" customHeight="1">
      <c r="A2" s="14" t="s">
        <v>35</v>
      </c>
      <c r="B2" s="14" t="s">
        <v>0</v>
      </c>
      <c r="C2" s="14" t="s">
        <v>56</v>
      </c>
      <c r="D2" s="14" t="s">
        <v>0</v>
      </c>
      <c r="E2" s="14" t="s">
        <v>0</v>
      </c>
      <c r="F2" s="14" t="s">
        <v>0</v>
      </c>
      <c r="G2" s="15" t="s">
        <v>46</v>
      </c>
      <c r="H2" s="15" t="s">
        <v>0</v>
      </c>
      <c r="I2" s="15" t="s">
        <v>0</v>
      </c>
    </row>
    <row r="3" spans="1:9">
      <c r="A3" s="10" t="s">
        <v>1</v>
      </c>
      <c r="B3" s="10" t="s">
        <v>2</v>
      </c>
      <c r="C3" s="10" t="s">
        <v>0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0</v>
      </c>
    </row>
    <row r="4" spans="1:9">
      <c r="A4" s="10" t="s">
        <v>0</v>
      </c>
      <c r="B4" s="10" t="s">
        <v>0</v>
      </c>
      <c r="C4" s="10" t="s">
        <v>0</v>
      </c>
      <c r="D4" s="10" t="s">
        <v>0</v>
      </c>
      <c r="E4" s="10" t="s">
        <v>0</v>
      </c>
      <c r="F4" s="10" t="s">
        <v>0</v>
      </c>
      <c r="G4" s="10" t="s">
        <v>0</v>
      </c>
      <c r="H4" s="10" t="s">
        <v>8</v>
      </c>
      <c r="I4" s="16" t="s">
        <v>9</v>
      </c>
    </row>
    <row r="5" spans="1:9">
      <c r="A5" s="10" t="s">
        <v>0</v>
      </c>
      <c r="B5" s="10" t="s">
        <v>0</v>
      </c>
      <c r="C5" s="10" t="s">
        <v>0</v>
      </c>
      <c r="D5" s="10" t="s">
        <v>0</v>
      </c>
      <c r="E5" s="10" t="s">
        <v>0</v>
      </c>
      <c r="F5" s="10" t="s">
        <v>0</v>
      </c>
      <c r="G5" s="10" t="s">
        <v>0</v>
      </c>
      <c r="H5" s="10" t="s">
        <v>0</v>
      </c>
      <c r="I5" s="17"/>
    </row>
    <row r="6" spans="1:9" ht="85.5" customHeight="1">
      <c r="A6" s="1">
        <v>1</v>
      </c>
      <c r="B6" s="10" t="s">
        <v>10</v>
      </c>
      <c r="C6" s="10" t="s">
        <v>0</v>
      </c>
      <c r="D6" s="2" t="s">
        <v>36</v>
      </c>
      <c r="E6" s="2" t="s">
        <v>11</v>
      </c>
      <c r="F6" s="1" t="s">
        <v>12</v>
      </c>
      <c r="G6" s="3">
        <v>12.1</v>
      </c>
      <c r="H6" s="3" t="s">
        <v>13</v>
      </c>
      <c r="I6" s="4">
        <f>H6*G6</f>
        <v>76.22999999999999</v>
      </c>
    </row>
    <row r="7" spans="1:9" ht="45" customHeight="1">
      <c r="A7" s="1">
        <v>2</v>
      </c>
      <c r="B7" s="11" t="s">
        <v>15</v>
      </c>
      <c r="C7" s="10"/>
      <c r="D7" s="2" t="s">
        <v>16</v>
      </c>
      <c r="E7" s="2" t="s">
        <v>17</v>
      </c>
      <c r="F7" s="1" t="s">
        <v>18</v>
      </c>
      <c r="G7" s="3">
        <v>1</v>
      </c>
      <c r="H7" s="3">
        <v>2650</v>
      </c>
      <c r="I7" s="4">
        <f>H7*G7</f>
        <v>2650</v>
      </c>
    </row>
    <row r="8" spans="1:9" ht="55.5" customHeight="1">
      <c r="A8" s="1">
        <v>3</v>
      </c>
      <c r="B8" s="12" t="s">
        <v>20</v>
      </c>
      <c r="C8" s="13"/>
      <c r="D8" s="2" t="s">
        <v>47</v>
      </c>
      <c r="E8" s="2" t="s">
        <v>21</v>
      </c>
      <c r="F8" s="1" t="s">
        <v>22</v>
      </c>
      <c r="G8" s="3">
        <v>38.65</v>
      </c>
      <c r="H8" s="3">
        <v>12.91</v>
      </c>
      <c r="I8" s="4">
        <f>H8*G8</f>
        <v>498.97149999999999</v>
      </c>
    </row>
    <row r="9" spans="1:9" ht="55.5" customHeight="1">
      <c r="A9" s="1">
        <v>4</v>
      </c>
      <c r="B9" s="12" t="s">
        <v>23</v>
      </c>
      <c r="C9" s="20"/>
      <c r="D9" s="2" t="s">
        <v>24</v>
      </c>
      <c r="E9" s="2" t="s">
        <v>25</v>
      </c>
      <c r="F9" s="1" t="s">
        <v>22</v>
      </c>
      <c r="G9" s="3">
        <v>1.1000000000000001</v>
      </c>
      <c r="H9" s="3">
        <v>143.19999999999999</v>
      </c>
      <c r="I9" s="4">
        <f>H9*G9</f>
        <v>157.52000000000001</v>
      </c>
    </row>
    <row r="10" spans="1:9" ht="126.75" customHeight="1">
      <c r="A10" s="1">
        <v>5</v>
      </c>
      <c r="B10" s="12" t="s">
        <v>26</v>
      </c>
      <c r="C10" s="20"/>
      <c r="D10" s="2" t="s">
        <v>27</v>
      </c>
      <c r="E10" s="2" t="s">
        <v>28</v>
      </c>
      <c r="F10" s="1" t="s">
        <v>29</v>
      </c>
      <c r="G10" s="3">
        <v>40</v>
      </c>
      <c r="H10" s="3">
        <v>53.53</v>
      </c>
      <c r="I10" s="4">
        <f>H10*G10</f>
        <v>2141.1999999999998</v>
      </c>
    </row>
    <row r="11" spans="1:9" s="8" customFormat="1" ht="17.25" customHeight="1">
      <c r="A11" s="18" t="s">
        <v>14</v>
      </c>
      <c r="B11" s="19"/>
      <c r="C11" s="19"/>
      <c r="D11" s="19"/>
      <c r="E11" s="19"/>
      <c r="F11" s="19"/>
      <c r="G11" s="19"/>
      <c r="H11" s="19"/>
      <c r="I11" s="9">
        <f>I10+I9+I8+I7+I6</f>
        <v>5523.9214999999995</v>
      </c>
    </row>
    <row r="12" spans="1:9" ht="24.75" customHeight="1">
      <c r="A12" s="21" t="s">
        <v>34</v>
      </c>
      <c r="B12" s="21"/>
      <c r="C12" s="21"/>
      <c r="D12" s="21"/>
      <c r="E12" s="21"/>
      <c r="F12" s="21"/>
      <c r="G12" s="21"/>
      <c r="H12" s="21"/>
      <c r="I12" s="21"/>
    </row>
    <row r="13" spans="1:9" ht="24" customHeight="1">
      <c r="A13" s="14" t="s">
        <v>35</v>
      </c>
      <c r="B13" s="14"/>
      <c r="C13" s="14" t="s">
        <v>19</v>
      </c>
      <c r="D13" s="14"/>
      <c r="E13" s="14"/>
      <c r="F13" s="14"/>
      <c r="G13" s="15" t="s">
        <v>45</v>
      </c>
      <c r="H13" s="15"/>
      <c r="I13" s="15"/>
    </row>
    <row r="14" spans="1:9" ht="119.25" customHeight="1">
      <c r="A14" s="1">
        <v>6</v>
      </c>
      <c r="B14" s="12" t="s">
        <v>31</v>
      </c>
      <c r="C14" s="20"/>
      <c r="D14" s="2" t="s">
        <v>30</v>
      </c>
      <c r="E14" s="2" t="s">
        <v>32</v>
      </c>
      <c r="F14" s="1" t="s">
        <v>22</v>
      </c>
      <c r="G14" s="3">
        <v>31.61</v>
      </c>
      <c r="H14" s="3">
        <v>7.88</v>
      </c>
      <c r="I14" s="4">
        <f>H14*G14</f>
        <v>249.08679999999998</v>
      </c>
    </row>
    <row r="15" spans="1:9" ht="119.25" customHeight="1">
      <c r="A15" s="1">
        <v>7</v>
      </c>
      <c r="B15" s="12" t="s">
        <v>37</v>
      </c>
      <c r="C15" s="20"/>
      <c r="D15" s="2" t="s">
        <v>38</v>
      </c>
      <c r="E15" s="2" t="s">
        <v>39</v>
      </c>
      <c r="F15" s="1" t="s">
        <v>40</v>
      </c>
      <c r="G15" s="3">
        <v>1</v>
      </c>
      <c r="H15" s="3">
        <v>2072.6799999999998</v>
      </c>
      <c r="I15" s="4">
        <f>H15*G15</f>
        <v>2072.6799999999998</v>
      </c>
    </row>
    <row r="16" spans="1:9" ht="80.25" customHeight="1">
      <c r="A16" s="1">
        <v>8</v>
      </c>
      <c r="B16" s="12" t="s">
        <v>41</v>
      </c>
      <c r="C16" s="20"/>
      <c r="D16" s="2" t="s">
        <v>42</v>
      </c>
      <c r="E16" s="2" t="s">
        <v>43</v>
      </c>
      <c r="F16" s="1" t="s">
        <v>22</v>
      </c>
      <c r="G16" s="3">
        <v>2.2000000000000002</v>
      </c>
      <c r="H16" s="3">
        <v>655.52</v>
      </c>
      <c r="I16" s="4">
        <f>H16*G16</f>
        <v>1442.144</v>
      </c>
    </row>
    <row r="17" spans="1:9" ht="95.25" customHeight="1">
      <c r="A17" s="1">
        <v>9</v>
      </c>
      <c r="B17" s="11" t="s">
        <v>55</v>
      </c>
      <c r="C17" s="11"/>
      <c r="D17" s="2" t="s">
        <v>54</v>
      </c>
      <c r="E17" s="2" t="s">
        <v>57</v>
      </c>
      <c r="F17" s="1" t="s">
        <v>29</v>
      </c>
      <c r="G17" s="3">
        <v>136</v>
      </c>
      <c r="H17" s="3">
        <v>93.35</v>
      </c>
      <c r="I17" s="4">
        <f>H17*G17</f>
        <v>12695.599999999999</v>
      </c>
    </row>
    <row r="18" spans="1:9" ht="13.5" customHeight="1">
      <c r="A18" s="18" t="s">
        <v>14</v>
      </c>
      <c r="B18" s="19"/>
      <c r="C18" s="19"/>
      <c r="D18" s="19"/>
      <c r="E18" s="19"/>
      <c r="F18" s="19"/>
      <c r="G18" s="19"/>
      <c r="H18" s="13"/>
      <c r="I18" s="4">
        <f>I17+I16+I15+I14</f>
        <v>16459.5108</v>
      </c>
    </row>
    <row r="19" spans="1:9" ht="23.25" customHeight="1">
      <c r="A19" s="21" t="s">
        <v>33</v>
      </c>
      <c r="B19" s="21" t="s">
        <v>0</v>
      </c>
      <c r="C19" s="21" t="s">
        <v>0</v>
      </c>
      <c r="D19" s="21" t="s">
        <v>0</v>
      </c>
      <c r="E19" s="21" t="s">
        <v>0</v>
      </c>
      <c r="F19" s="21" t="s">
        <v>0</v>
      </c>
      <c r="G19" s="21" t="s">
        <v>0</v>
      </c>
      <c r="H19" s="21" t="s">
        <v>0</v>
      </c>
      <c r="I19" s="21" t="s">
        <v>0</v>
      </c>
    </row>
    <row r="20" spans="1:9">
      <c r="A20" s="14" t="s">
        <v>35</v>
      </c>
      <c r="B20" s="14" t="s">
        <v>0</v>
      </c>
      <c r="C20" s="14" t="s">
        <v>19</v>
      </c>
      <c r="D20" s="14" t="s">
        <v>0</v>
      </c>
      <c r="E20" s="14" t="s">
        <v>0</v>
      </c>
      <c r="F20" s="14" t="s">
        <v>0</v>
      </c>
      <c r="G20" s="15" t="s">
        <v>44</v>
      </c>
      <c r="H20" s="15" t="s">
        <v>0</v>
      </c>
      <c r="I20" s="15" t="s">
        <v>0</v>
      </c>
    </row>
    <row r="21" spans="1:9">
      <c r="A21" s="10" t="s">
        <v>1</v>
      </c>
      <c r="B21" s="10" t="s">
        <v>2</v>
      </c>
      <c r="C21" s="10" t="s">
        <v>0</v>
      </c>
      <c r="D21" s="10" t="s">
        <v>3</v>
      </c>
      <c r="E21" s="10" t="s">
        <v>4</v>
      </c>
      <c r="F21" s="10" t="s">
        <v>5</v>
      </c>
      <c r="G21" s="10" t="s">
        <v>6</v>
      </c>
      <c r="H21" s="10" t="s">
        <v>7</v>
      </c>
      <c r="I21" s="10" t="s">
        <v>0</v>
      </c>
    </row>
    <row r="22" spans="1:9">
      <c r="A22" s="10" t="s">
        <v>0</v>
      </c>
      <c r="B22" s="10" t="s">
        <v>0</v>
      </c>
      <c r="C22" s="10" t="s">
        <v>0</v>
      </c>
      <c r="D22" s="10" t="s">
        <v>0</v>
      </c>
      <c r="E22" s="10" t="s">
        <v>0</v>
      </c>
      <c r="F22" s="10" t="s">
        <v>0</v>
      </c>
      <c r="G22" s="10" t="s">
        <v>0</v>
      </c>
      <c r="H22" s="10" t="s">
        <v>8</v>
      </c>
      <c r="I22" s="16" t="s">
        <v>9</v>
      </c>
    </row>
    <row r="23" spans="1:9">
      <c r="A23" s="10" t="s">
        <v>0</v>
      </c>
      <c r="B23" s="10" t="s">
        <v>0</v>
      </c>
      <c r="C23" s="10" t="s">
        <v>0</v>
      </c>
      <c r="D23" s="10" t="s">
        <v>0</v>
      </c>
      <c r="E23" s="10" t="s">
        <v>0</v>
      </c>
      <c r="F23" s="10" t="s">
        <v>0</v>
      </c>
      <c r="G23" s="10" t="s">
        <v>0</v>
      </c>
      <c r="H23" s="10" t="s">
        <v>0</v>
      </c>
      <c r="I23" s="17"/>
    </row>
    <row r="24" spans="1:9" ht="90.75" customHeight="1">
      <c r="A24" s="1">
        <v>10</v>
      </c>
      <c r="B24" s="11" t="s">
        <v>49</v>
      </c>
      <c r="C24" s="10" t="s">
        <v>0</v>
      </c>
      <c r="D24" s="2" t="s">
        <v>48</v>
      </c>
      <c r="E24" s="2" t="s">
        <v>58</v>
      </c>
      <c r="F24" s="1" t="s">
        <v>29</v>
      </c>
      <c r="G24" s="3">
        <v>57</v>
      </c>
      <c r="H24" s="3">
        <v>46.75</v>
      </c>
      <c r="I24" s="4">
        <f>H24*G24</f>
        <v>2664.75</v>
      </c>
    </row>
    <row r="25" spans="1:9" ht="156.75" customHeight="1">
      <c r="A25" s="1">
        <v>11</v>
      </c>
      <c r="B25" s="12" t="s">
        <v>50</v>
      </c>
      <c r="C25" s="13"/>
      <c r="D25" s="2" t="s">
        <v>51</v>
      </c>
      <c r="E25" s="2" t="s">
        <v>52</v>
      </c>
      <c r="F25" s="1" t="s">
        <v>40</v>
      </c>
      <c r="G25" s="3">
        <v>11</v>
      </c>
      <c r="H25" s="3">
        <v>480.89</v>
      </c>
      <c r="I25" s="4">
        <f>H25*G25</f>
        <v>5289.79</v>
      </c>
    </row>
    <row r="26" spans="1:9">
      <c r="A26" s="10" t="s">
        <v>14</v>
      </c>
      <c r="B26" s="10"/>
      <c r="C26" s="10"/>
      <c r="D26" s="10"/>
      <c r="E26" s="10"/>
      <c r="F26" s="10"/>
      <c r="G26" s="10"/>
      <c r="H26" s="10"/>
      <c r="I26" s="9">
        <f>I25+I24</f>
        <v>7954.54</v>
      </c>
    </row>
    <row r="27" spans="1:9">
      <c r="A27" s="10" t="s">
        <v>53</v>
      </c>
      <c r="B27" s="10" t="s">
        <v>0</v>
      </c>
      <c r="C27" s="10" t="s">
        <v>0</v>
      </c>
      <c r="D27" s="10" t="s">
        <v>0</v>
      </c>
      <c r="E27" s="10" t="s">
        <v>0</v>
      </c>
      <c r="F27" s="10" t="s">
        <v>0</v>
      </c>
      <c r="G27" s="10" t="s">
        <v>0</v>
      </c>
      <c r="H27" s="10" t="s">
        <v>0</v>
      </c>
      <c r="I27" s="4">
        <f>I26+I18+I11</f>
        <v>29937.972300000001</v>
      </c>
    </row>
    <row r="28" spans="1:9">
      <c r="A28" s="6"/>
      <c r="B28" s="6"/>
      <c r="C28" s="6"/>
      <c r="D28" s="6"/>
      <c r="E28" s="6"/>
      <c r="F28" s="6"/>
      <c r="G28" s="6"/>
      <c r="H28" s="6"/>
      <c r="I28" s="7"/>
    </row>
  </sheetData>
  <mergeCells count="45">
    <mergeCell ref="B10:C10"/>
    <mergeCell ref="B14:C14"/>
    <mergeCell ref="A12:I12"/>
    <mergeCell ref="B3:C5"/>
    <mergeCell ref="D3:D5"/>
    <mergeCell ref="E3:E5"/>
    <mergeCell ref="F3:F5"/>
    <mergeCell ref="G3:G5"/>
    <mergeCell ref="A11:H11"/>
    <mergeCell ref="A13:B13"/>
    <mergeCell ref="C13:F13"/>
    <mergeCell ref="G13:I13"/>
    <mergeCell ref="A1:I1"/>
    <mergeCell ref="A2:B2"/>
    <mergeCell ref="C2:F2"/>
    <mergeCell ref="G2:I2"/>
    <mergeCell ref="B9:C9"/>
    <mergeCell ref="B8:C8"/>
    <mergeCell ref="H3:I3"/>
    <mergeCell ref="H4:H5"/>
    <mergeCell ref="I4:I5"/>
    <mergeCell ref="B6:C6"/>
    <mergeCell ref="B7:C7"/>
    <mergeCell ref="A3:A5"/>
    <mergeCell ref="A18:H18"/>
    <mergeCell ref="B15:C15"/>
    <mergeCell ref="B16:C16"/>
    <mergeCell ref="B17:C17"/>
    <mergeCell ref="A19:I19"/>
    <mergeCell ref="A26:H26"/>
    <mergeCell ref="A27:H27"/>
    <mergeCell ref="B24:C24"/>
    <mergeCell ref="B25:C25"/>
    <mergeCell ref="A20:B20"/>
    <mergeCell ref="C20:F20"/>
    <mergeCell ref="G20:I20"/>
    <mergeCell ref="A21:A23"/>
    <mergeCell ref="B21:C23"/>
    <mergeCell ref="D21:D23"/>
    <mergeCell ref="E21:E23"/>
    <mergeCell ref="F21:F23"/>
    <mergeCell ref="G21:G23"/>
    <mergeCell ref="H21:I21"/>
    <mergeCell ref="H22:H23"/>
    <mergeCell ref="I22:I2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2025-10-18T02:22:35Z</dcterms:modified>
</cp:coreProperties>
</file>